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c222783f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ention calculator" sheetId="1" r:id="R1d1606f39e2b47b4"/>
    <x:sheet xmlns:r="http://schemas.openxmlformats.org/officeDocument/2006/relationships" name="Example" sheetId="2" r:id="R4ab7b337a1e242db"/>
    <x:sheet xmlns:r="http://schemas.openxmlformats.org/officeDocument/2006/relationships" name="Acceptance" sheetId="3" r:id="R52766e3932844e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  @"/>
    <x:numFmt numFmtId="201" formatCode="#,##0.00;(#,##0.00);&quot;-&quot;"/>
    <x:numFmt numFmtId="202" formatCode="0.0%;(0.0%);&quot;-&quot;"/>
    <x:numFmt numFmtId="203" formatCode="#,##0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4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48e9991be491a" /><Relationship Type="http://schemas.openxmlformats.org/officeDocument/2006/relationships/theme" Target="/xl/theme/theme1.xml" Id="Rac14ee091f8b452d" /><Relationship Type="http://schemas.openxmlformats.org/officeDocument/2006/relationships/sharedStrings" Target="/xl/sharedStrings.xml" Id="R0a02efdac8b34ac7" /><Relationship Type="http://schemas.openxmlformats.org/officeDocument/2006/relationships/worksheet" Target="/xl/worksheets/sheet1.xml" Id="R1d1606f39e2b47b4" /><Relationship Type="http://schemas.openxmlformats.org/officeDocument/2006/relationships/worksheet" Target="/xl/worksheets/sheet2.xml" Id="R4ab7b337a1e242db" /><Relationship Type="http://schemas.openxmlformats.org/officeDocument/2006/relationships/worksheet" Target="/xl/worksheets/sheet3.xml" Id="R52766e3932844e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3" hidden="0" customWidth="1"/>
    <x:col min="2" max="2" width="25" hidden="0" customWidth="1"/>
    <x:col min="3" max="3" width="52" hidden="0" customWidth="1"/>
    <x:col min="4" max="4" width="23" hidden="0" customWidth="1"/>
    <x:col min="5" max="5" width="24" hidden="0" customWidth="1"/>
    <x:col min="6" max="6" width="24" hidden="0" customWidth="1"/>
    <x:col min="7" max="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retention reporting calculator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Customer cohort fixed at period start. Enter nonnegative MRR amounts in one currency.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Retention inputs and outputs</x:v>
      </x:c>
      <x:c r="B7" s="8" t="str">
        <x:v>Value</x:v>
      </x:c>
      <x:c r="C7" s="8" t="str">
        <x:v>Definition</x:v>
      </x:c>
      <x:c r="D7" s="2"/>
      <x:c r="E7" s="2"/>
      <x:c r="F7" s="2"/>
      <x:c r="G7" s="2"/>
    </x:row>
    <x:row r="8" ht="42" customHeight="1">
      <x:c r="A8" s="9" t="str">
        <x:v>Starting customer-cohort MRR</x:v>
      </x:c>
      <x:c r="B8" s="13"/>
      <x:c r="C8" s="10" t="str">
        <x:v>All recurring-revenue customers at period start</x:v>
      </x:c>
      <x:c r="D8" s="2"/>
      <x:c r="E8" s="2"/>
      <x:c r="F8" s="2"/>
      <x:c r="G8" s="2"/>
    </x:row>
    <x:row r="9" ht="42" customHeight="1">
      <x:c r="A9" s="9" t="str">
        <x:v>Existing-cohort expansion MRR</x:v>
      </x:c>
      <x:c r="B9" s="13"/>
      <x:c r="C9" s="10" t="str">
        <x:v>Expansion from those same customers</x:v>
      </x:c>
      <x:c r="D9" s="2"/>
      <x:c r="E9" s="2"/>
      <x:c r="F9" s="2"/>
      <x:c r="G9" s="2"/>
    </x:row>
    <x:row r="10" ht="42" customHeight="1">
      <x:c r="A10" s="9" t="str">
        <x:v>Existing-cohort contraction MRR</x:v>
      </x:c>
      <x:c r="B10" s="13"/>
      <x:c r="C10" s="10" t="str">
        <x:v>Recurring reduction excluding churn</x:v>
      </x:c>
      <x:c r="D10" s="2"/>
      <x:c r="E10" s="2"/>
      <x:c r="F10" s="2"/>
      <x:c r="G10" s="2"/>
    </x:row>
    <x:row r="11" ht="42" customHeight="1">
      <x:c r="A11" s="9" t="str">
        <x:v>Existing-cohort churn MRR</x:v>
      </x:c>
      <x:c r="B11" s="13"/>
      <x:c r="C11" s="10" t="str">
        <x:v>Recurring revenue lost from that cohort</x:v>
      </x:c>
      <x:c r="D11" s="2"/>
      <x:c r="E11" s="2"/>
      <x:c r="F11" s="2"/>
      <x:c r="G11" s="2"/>
    </x:row>
    <x:row r="12" ht="42" customHeight="1">
      <x:c r="A12" s="9" t="str">
        <x:v>New-customer MRR</x:v>
      </x:c>
      <x:c r="B12" s="13"/>
      <x:c r="C12" s="10" t="str">
        <x:v>Excluded from NRR and GRR</x:v>
      </x:c>
      <x:c r="D12" s="2"/>
      <x:c r="E12" s="2"/>
      <x:c r="F12" s="2"/>
      <x:c r="G12" s="2"/>
    </x:row>
    <x:row r="13" ht="42" customHeight="1">
      <x:c r="A13" s="9" t="str">
        <x:v>Cohort ending MRR</x:v>
      </x:c>
      <x:c r="B13" s="18" t="str">
        <x:f>IF(COUNT(B8:B11)&lt;4,"",IF(OR(MIN(B8:B11)&lt;0,SUM(B10:B11)&gt;B8),"Invalid input",B8+B9-SUM(B10:B11)))</x:f>
      </x:c>
      <x:c r="C13" s="10" t="str">
        <x:v>Starting + expansion - contraction - churn</x:v>
      </x:c>
      <x:c r="D13" s="2"/>
      <x:c r="E13" s="2"/>
      <x:c r="F13" s="2"/>
      <x:c r="G13" s="2"/>
    </x:row>
    <x:row r="14" ht="42" customHeight="1">
      <x:c r="A14" s="9" t="str">
        <x:v>GRR</x:v>
      </x:c>
      <x:c r="B14" s="19" t="str">
        <x:f>IF(AND(ISNUMBER(B13),B8&gt;0),(B8-SUM(B10:B11))/B8,"")</x:f>
      </x:c>
      <x:c r="C14" s="10" t="str">
        <x:v>(Starting - contraction - churn) / starting</x:v>
      </x:c>
      <x:c r="D14" s="2"/>
      <x:c r="E14" s="2"/>
      <x:c r="F14" s="2"/>
      <x:c r="G14" s="2"/>
    </x:row>
    <x:row r="15" ht="42" customHeight="1">
      <x:c r="A15" s="9" t="str">
        <x:v>NRR</x:v>
      </x:c>
      <x:c r="B15" s="19" t="str">
        <x:f>IF(AND(ISNUMBER(B13),B8&gt;0),B13/B8,"")</x:f>
      </x:c>
      <x:c r="C15" s="10" t="str">
        <x:v>Cohort ending / starting</x:v>
      </x:c>
      <x:c r="D15" s="2"/>
      <x:c r="E15" s="2"/>
      <x:c r="F15" s="2"/>
      <x:c r="G15" s="2"/>
    </x:row>
    <x:row r="16" ht="42" customHeight="1">
      <x:c r="A16" s="9" t="str">
        <x:v>Total ending MRR</x:v>
      </x:c>
      <x:c r="B16" s="18" t="str">
        <x:f>IF(AND(ISNUMBER(B13),ISNUMBER(B12)),IF(B12&lt;0,"Invalid input",SUM(B13,B12)),"")</x:f>
      </x:c>
      <x:c r="C16" s="10" t="str">
        <x:v>Cohort ending + new-customer MRR</x:v>
      </x:c>
      <x:c r="D16" s="2"/>
      <x:c r="E16" s="2"/>
      <x:c r="F16" s="2"/>
      <x:c r="G16" s="2"/>
    </x:row>
    <x:row r="17" ht="42" customHeight="1">
      <x:c r="A17" s="9" t="str">
        <x:v>Cohort ending ARR run rate</x:v>
      </x:c>
      <x:c r="B17" s="18" t="str">
        <x:f>IF(ISNUMBER(B13),B13*12,"")</x:f>
      </x:c>
      <x:c r="C17" s="10" t="str">
        <x:v>Monthly recurring run rate x 12</x:v>
      </x:c>
      <x:c r="D17" s="2"/>
      <x:c r="E17" s="2"/>
      <x:c r="F17" s="2"/>
      <x:c r="G17" s="2"/>
    </x:row>
    <x:row r="18" ht="42" customHeight="1">
      <x:c r="A18" s="9" t="str">
        <x:v>Input condition</x:v>
      </x:c>
      <x:c r="B18" s="20" t="str">
        <x:f>IF(COUNT(B8:B12)&lt;5,"Missing MRR input",IF(OR(MIN(B8:B12)&lt;0,SUM(B10:B11)&gt;B8),"Invalid MRR input",IF(B8=0,"No starting MRR denominator","Inputs present")))</x:f>
        <x:v>Missing MRR input</x:v>
      </x:c>
      <x:c r="C18" s="10" t="str">
        <x:v>Losses cannot exceed starting MRR in this bridge</x:v>
      </x:c>
      <x:c r="D18" s="2"/>
      <x:c r="E18" s="2"/>
      <x:c r="F18" s="2"/>
      <x:c r="G18" s="2"/>
    </x:row>
    <x:row r="19" ht="42" customHeight="1">
      <x:c r="A19" s="9" t="str">
        <x:v>Resolved renewals won</x:v>
      </x:c>
      <x:c r="B19" s="16"/>
      <x:c r="C19" s="10" t="str">
        <x:v>Won outcomes from the defined due population</x:v>
      </x:c>
      <x:c r="D19" s="2"/>
      <x:c r="E19" s="2"/>
      <x:c r="F19" s="2"/>
      <x:c r="G19" s="2"/>
    </x:row>
    <x:row r="20" ht="42" customHeight="1">
      <x:c r="A20" s="9" t="str">
        <x:v>Resolved renewals lost</x:v>
      </x:c>
      <x:c r="B20" s="16"/>
      <x:c r="C20" s="10" t="str">
        <x:v>Lost outcomes from that same population</x:v>
      </x:c>
      <x:c r="D20" s="2"/>
      <x:c r="E20" s="2"/>
      <x:c r="F20" s="2"/>
      <x:c r="G20" s="2"/>
    </x:row>
    <x:row r="21" ht="42" customHeight="1">
      <x:c r="A21" s="9" t="str">
        <x:v>Due renewals pending</x:v>
      </x:c>
      <x:c r="B21" s="16"/>
      <x:c r="C21" s="10" t="str">
        <x:v>Still unresolved at the reporting cutoff</x:v>
      </x:c>
      <x:c r="D21" s="2"/>
      <x:c r="E21" s="2"/>
      <x:c r="F21" s="2"/>
      <x:c r="G21" s="2"/>
    </x:row>
    <x:row r="22" ht="42" customHeight="1">
      <x:c r="A22" s="9" t="str">
        <x:v>Resolved opportunity conversion</x:v>
      </x:c>
      <x:c r="B22" s="19" t="str">
        <x:f>IF(COUNT(B19:B20)&lt;2,"",IF(OR(MIN(B19:B20)&lt;0,MOD(B19,1)&lt;&gt;0,MOD(B20,1)&lt;&gt;0),"Invalid count",IF(SUM(B19:B20)=0,"",B19/SUM(B19:B20))))</x:f>
      </x:c>
      <x:c r="C22" s="10" t="str">
        <x:v>Won / (won + lost), not customer retention</x:v>
      </x:c>
      <x:c r="D22" s="2"/>
      <x:c r="E22" s="2"/>
      <x:c r="F22" s="2"/>
      <x:c r="G22" s="2"/>
    </x:row>
    <x:row r="23" ht="42" customHeight="1">
      <x:c r="A23" s="9" t="str">
        <x:v>Total due opportunities</x:v>
      </x:c>
      <x:c r="B23" s="21" t="str">
        <x:f>IF(COUNT(B19:B21)&lt;3,"",IF(OR(MIN(B19:B21)&lt;0,MOD(B19,1)&lt;&gt;0,MOD(B20,1)&lt;&gt;0,MOD(B21,1)&lt;&gt;0),"Invalid count",SUM(B19:B21)))</x:f>
      </x:c>
      <x:c r="C23" s="10" t="str">
        <x:v>Won + lost + pending</x:v>
      </x:c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44" customHeight="1">
      <x:c r="A26" s="8" t="str">
        <x:v>Metric definition</x:v>
      </x:c>
      <x:c r="B26" s="8" t="str">
        <x:v>Your policy</x:v>
      </x:c>
      <x:c r="C26" s="8" t="str">
        <x:v>Evidence / owner</x:v>
      </x:c>
      <x:c r="D26" s="2"/>
      <x:c r="E26" s="2"/>
      <x:c r="F26" s="2"/>
      <x:c r="G26" s="2"/>
    </x:row>
    <x:row r="27" ht="42" customHeight="1">
      <x:c r="A27" s="11" t="str">
        <x:v>Period start and cutoff</x:v>
      </x:c>
      <x:c r="B27" s="11"/>
      <x:c r="C27" s="22"/>
      <x:c r="D27" s="2"/>
      <x:c r="E27" s="2"/>
      <x:c r="F27" s="2"/>
      <x:c r="G27" s="2"/>
    </x:row>
    <x:row r="28" ht="42" customHeight="1">
      <x:c r="A28" s="11" t="str">
        <x:v>Currency / FX policy</x:v>
      </x:c>
      <x:c r="B28" s="11"/>
      <x:c r="C28" s="22"/>
      <x:c r="D28" s="2"/>
      <x:c r="E28" s="2"/>
      <x:c r="F28" s="2"/>
      <x:c r="G28" s="2"/>
    </x:row>
    <x:row r="29" ht="42" customHeight="1">
      <x:c r="A29" s="11" t="str">
        <x:v>Customer identity and cohort</x:v>
      </x:c>
      <x:c r="B29" s="11"/>
      <x:c r="C29" s="22"/>
      <x:c r="D29" s="2"/>
      <x:c r="E29" s="2"/>
      <x:c r="F29" s="2"/>
      <x:c r="G29" s="2"/>
    </x:row>
    <x:row r="30" ht="42" customHeight="1">
      <x:c r="A30" s="11" t="str">
        <x:v>Agreement aggregation</x:v>
      </x:c>
      <x:c r="B30" s="11"/>
      <x:c r="C30" s="22"/>
      <x:c r="D30" s="2"/>
      <x:c r="E30" s="2"/>
      <x:c r="F30" s="2"/>
      <x:c r="G30" s="2"/>
    </x:row>
    <x:row r="31" ht="42" customHeight="1">
      <x:c r="A31" s="11" t="str">
        <x:v>Same-customer new agreement</x:v>
      </x:c>
      <x:c r="B31" s="11"/>
      <x:c r="C31" s="22"/>
      <x:c r="D31" s="2"/>
      <x:c r="E31" s="2"/>
      <x:c r="F31" s="2"/>
      <x:c r="G31" s="2"/>
    </x:row>
    <x:row r="32" ht="42" customHeight="1">
      <x:c r="A32" s="11" t="str">
        <x:v>One-time fees and unchanged renewal</x:v>
      </x:c>
      <x:c r="B32" s="11"/>
      <x:c r="C32" s="2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45" customHeight="1">
      <x:c r="A35" s="2" t="str">
        <x:v>Native revenue reporting</x:v>
      </x:c>
      <x:c r="B35" s="9" t="str">
        <x:v>https://knowledge.hubspot.com/reports/track-recurring-revenue-with-revenue-analytics</x:v>
      </x:c>
      <x:c r="C35" s="9"/>
      <x:c r="D35" s="9"/>
      <x:c r="E35" s="9"/>
      <x:c r="F35" s="9"/>
      <x:c r="G35" s="9"/>
    </x:row>
    <x:row r="36" ht="45" customHeight="1">
      <x:c r="A36" s="2" t="str">
        <x:v>GRR definition</x:v>
      </x:c>
      <x:c r="B36" s="9" t="str">
        <x:v>https://chartmogul.com/saas-metrics/grr/</x:v>
      </x:c>
      <x:c r="C36" s="9"/>
      <x:c r="D36" s="9"/>
      <x:c r="E36" s="9"/>
      <x:c r="F36" s="9"/>
      <x:c r="G36" s="9"/>
    </x:row>
    <x:row r="37" ht="45" customHeight="1">
      <x:c r="A37" s="2" t="str">
        <x:v>NRR definition</x:v>
      </x:c>
      <x:c r="B37" s="9" t="str">
        <x:v>https://chartmogul.com/saas-metrics/nrr/</x:v>
      </x:c>
      <x:c r="C37" s="9"/>
      <x:c r="D37" s="9"/>
      <x:c r="E37" s="9"/>
      <x:c r="F37" s="9"/>
      <x:c r="G37" s="9"/>
    </x:row>
    <x:row r="38" ht="45" customHeight="1">
      <x:c r="A38" s="2" t="str">
        <x:v>Read the guide</x:v>
      </x:c>
      <x:c r="B38" s="9" t="str">
        <x:v>https://swotbee.com/posts/hubspot-renewal-nrr-grr-dashboard-reporting/</x:v>
      </x:c>
      <x:c r="C38" s="9"/>
      <x:c r="D38" s="9"/>
      <x:c r="E38" s="9"/>
      <x:c r="F38" s="9"/>
      <x:c r="G38" s="9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35:G35"/>
    <x:mergeCell ref="B36:G36"/>
    <x:mergeCell ref="B37:G37"/>
    <x:mergeCell ref="B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3" hidden="0" customWidth="1"/>
    <x:col min="2" max="2" width="25" hidden="0" customWidth="1"/>
    <x:col min="3" max="3" width="52" hidden="0" customWidth="1"/>
    <x:col min="4" max="4" width="23" hidden="0" customWidth="1"/>
    <x:col min="5" max="5" width="24" hidden="0" customWidth="1"/>
    <x:col min="6" max="6" width="24" hidden="0" customWidth="1"/>
    <x:col min="7" max="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retention reporting calculator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Customer cohort fixed at period start. Enter nonnegative MRR amounts in one currency.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Retention inputs and outputs</x:v>
      </x:c>
      <x:c r="B7" s="8" t="str">
        <x:v>Value</x:v>
      </x:c>
      <x:c r="C7" s="8" t="str">
        <x:v>Definition</x:v>
      </x:c>
      <x:c r="D7" s="2"/>
      <x:c r="E7" s="2"/>
      <x:c r="F7" s="2"/>
      <x:c r="G7" s="2"/>
    </x:row>
    <x:row r="8" ht="42" customHeight="1">
      <x:c r="A8" s="9" t="str">
        <x:v>Starting customer-cohort MRR</x:v>
      </x:c>
      <x:c r="B8" s="13" t="n">
        <x:v>10000</x:v>
      </x:c>
      <x:c r="C8" s="10" t="str">
        <x:v>All recurring-revenue customers at period start</x:v>
      </x:c>
      <x:c r="D8" s="2"/>
      <x:c r="E8" s="2"/>
      <x:c r="F8" s="2"/>
      <x:c r="G8" s="2"/>
    </x:row>
    <x:row r="9" ht="42" customHeight="1">
      <x:c r="A9" s="9" t="str">
        <x:v>Existing-cohort expansion MRR</x:v>
      </x:c>
      <x:c r="B9" s="13" t="n">
        <x:v>1500</x:v>
      </x:c>
      <x:c r="C9" s="10" t="str">
        <x:v>Expansion from those same customers</x:v>
      </x:c>
      <x:c r="D9" s="2"/>
      <x:c r="E9" s="2"/>
      <x:c r="F9" s="2"/>
      <x:c r="G9" s="2"/>
    </x:row>
    <x:row r="10" ht="42" customHeight="1">
      <x:c r="A10" s="9" t="str">
        <x:v>Existing-cohort contraction MRR</x:v>
      </x:c>
      <x:c r="B10" s="13" t="n">
        <x:v>500</x:v>
      </x:c>
      <x:c r="C10" s="10" t="str">
        <x:v>Recurring reduction excluding churn</x:v>
      </x:c>
      <x:c r="D10" s="2"/>
      <x:c r="E10" s="2"/>
      <x:c r="F10" s="2"/>
      <x:c r="G10" s="2"/>
    </x:row>
    <x:row r="11" ht="42" customHeight="1">
      <x:c r="A11" s="9" t="str">
        <x:v>Existing-cohort churn MRR</x:v>
      </x:c>
      <x:c r="B11" s="13" t="n">
        <x:v>1000</x:v>
      </x:c>
      <x:c r="C11" s="10" t="str">
        <x:v>Recurring revenue lost from that cohort</x:v>
      </x:c>
      <x:c r="D11" s="2"/>
      <x:c r="E11" s="2"/>
      <x:c r="F11" s="2"/>
      <x:c r="G11" s="2"/>
    </x:row>
    <x:row r="12" ht="42" customHeight="1">
      <x:c r="A12" s="9" t="str">
        <x:v>New-customer MRR</x:v>
      </x:c>
      <x:c r="B12" s="13" t="n">
        <x:v>2000</x:v>
      </x:c>
      <x:c r="C12" s="10" t="str">
        <x:v>Excluded from NRR and GRR</x:v>
      </x:c>
      <x:c r="D12" s="2"/>
      <x:c r="E12" s="2"/>
      <x:c r="F12" s="2"/>
      <x:c r="G12" s="2"/>
    </x:row>
    <x:row r="13" ht="42" customHeight="1">
      <x:c r="A13" s="9" t="str">
        <x:v>Cohort ending MRR</x:v>
      </x:c>
      <x:c r="B13" s="18" t="n">
        <x:f>IF(COUNT(B8:B11)&lt;4,"",IF(OR(MIN(B8:B11)&lt;0,SUM(B10:B11)&gt;B8),"Invalid input",B8+B9-SUM(B10:B11)))</x:f>
        <x:v>10000</x:v>
      </x:c>
      <x:c r="C13" s="10" t="str">
        <x:v>Starting + expansion - contraction - churn</x:v>
      </x:c>
      <x:c r="D13" s="2"/>
      <x:c r="E13" s="2"/>
      <x:c r="F13" s="2"/>
      <x:c r="G13" s="2"/>
    </x:row>
    <x:row r="14" ht="42" customHeight="1">
      <x:c r="A14" s="9" t="str">
        <x:v>GRR</x:v>
      </x:c>
      <x:c r="B14" s="19" t="n">
        <x:f>IF(AND(ISNUMBER(B13),B8&gt;0),(B8-SUM(B10:B11))/B8,"")</x:f>
        <x:v>0.85</x:v>
      </x:c>
      <x:c r="C14" s="10" t="str">
        <x:v>(Starting - contraction - churn) / starting</x:v>
      </x:c>
      <x:c r="D14" s="2"/>
      <x:c r="E14" s="2"/>
      <x:c r="F14" s="2"/>
      <x:c r="G14" s="2"/>
    </x:row>
    <x:row r="15" ht="42" customHeight="1">
      <x:c r="A15" s="9" t="str">
        <x:v>NRR</x:v>
      </x:c>
      <x:c r="B15" s="19" t="n">
        <x:f>IF(AND(ISNUMBER(B13),B8&gt;0),B13/B8,"")</x:f>
        <x:v>1</x:v>
      </x:c>
      <x:c r="C15" s="10" t="str">
        <x:v>Cohort ending / starting</x:v>
      </x:c>
      <x:c r="D15" s="2"/>
      <x:c r="E15" s="2"/>
      <x:c r="F15" s="2"/>
      <x:c r="G15" s="2"/>
    </x:row>
    <x:row r="16" ht="42" customHeight="1">
      <x:c r="A16" s="9" t="str">
        <x:v>Total ending MRR</x:v>
      </x:c>
      <x:c r="B16" s="18" t="n">
        <x:f>IF(AND(ISNUMBER(B13),ISNUMBER(B12)),IF(B12&lt;0,"Invalid input",SUM(B13,B12)),"")</x:f>
        <x:v>12000</x:v>
      </x:c>
      <x:c r="C16" s="10" t="str">
        <x:v>Cohort ending + new-customer MRR</x:v>
      </x:c>
      <x:c r="D16" s="2"/>
      <x:c r="E16" s="2"/>
      <x:c r="F16" s="2"/>
      <x:c r="G16" s="2"/>
    </x:row>
    <x:row r="17" ht="42" customHeight="1">
      <x:c r="A17" s="9" t="str">
        <x:v>Cohort ending ARR run rate</x:v>
      </x:c>
      <x:c r="B17" s="18" t="n">
        <x:f>IF(ISNUMBER(B13),B13*12,"")</x:f>
        <x:v>120000</x:v>
      </x:c>
      <x:c r="C17" s="10" t="str">
        <x:v>Monthly recurring run rate x 12</x:v>
      </x:c>
      <x:c r="D17" s="2"/>
      <x:c r="E17" s="2"/>
      <x:c r="F17" s="2"/>
      <x:c r="G17" s="2"/>
    </x:row>
    <x:row r="18" ht="42" customHeight="1">
      <x:c r="A18" s="9" t="str">
        <x:v>Input condition</x:v>
      </x:c>
      <x:c r="B18" s="20" t="str">
        <x:f>IF(COUNT(B8:B12)&lt;5,"Missing MRR input",IF(OR(MIN(B8:B12)&lt;0,SUM(B10:B11)&gt;B8),"Invalid MRR input",IF(B8=0,"No starting MRR denominator","Inputs present")))</x:f>
        <x:v>Inputs present</x:v>
      </x:c>
      <x:c r="C18" s="10" t="str">
        <x:v>Losses cannot exceed starting MRR in this bridge</x:v>
      </x:c>
      <x:c r="D18" s="2"/>
      <x:c r="E18" s="2"/>
      <x:c r="F18" s="2"/>
      <x:c r="G18" s="2"/>
    </x:row>
    <x:row r="19" ht="42" customHeight="1">
      <x:c r="A19" s="9" t="str">
        <x:v>Resolved renewals won</x:v>
      </x:c>
      <x:c r="B19" s="16" t="n">
        <x:v>8</x:v>
      </x:c>
      <x:c r="C19" s="10" t="str">
        <x:v>Won outcomes from the defined due population</x:v>
      </x:c>
      <x:c r="D19" s="2"/>
      <x:c r="E19" s="2"/>
      <x:c r="F19" s="2"/>
      <x:c r="G19" s="2"/>
    </x:row>
    <x:row r="20" ht="42" customHeight="1">
      <x:c r="A20" s="9" t="str">
        <x:v>Resolved renewals lost</x:v>
      </x:c>
      <x:c r="B20" s="16" t="n">
        <x:v>2</x:v>
      </x:c>
      <x:c r="C20" s="10" t="str">
        <x:v>Lost outcomes from that same population</x:v>
      </x:c>
      <x:c r="D20" s="2"/>
      <x:c r="E20" s="2"/>
      <x:c r="F20" s="2"/>
      <x:c r="G20" s="2"/>
    </x:row>
    <x:row r="21" ht="42" customHeight="1">
      <x:c r="A21" s="9" t="str">
        <x:v>Due renewals pending</x:v>
      </x:c>
      <x:c r="B21" s="16" t="n">
        <x:v>2</x:v>
      </x:c>
      <x:c r="C21" s="10" t="str">
        <x:v>Still unresolved at the reporting cutoff</x:v>
      </x:c>
      <x:c r="D21" s="2"/>
      <x:c r="E21" s="2"/>
      <x:c r="F21" s="2"/>
      <x:c r="G21" s="2"/>
    </x:row>
    <x:row r="22" ht="42" customHeight="1">
      <x:c r="A22" s="9" t="str">
        <x:v>Resolved opportunity conversion</x:v>
      </x:c>
      <x:c r="B22" s="19" t="n">
        <x:f>IF(COUNT(B19:B20)&lt;2,"",IF(OR(MIN(B19:B20)&lt;0,MOD(B19,1)&lt;&gt;0,MOD(B20,1)&lt;&gt;0),"Invalid count",IF(SUM(B19:B20)=0,"",B19/SUM(B19:B20))))</x:f>
        <x:v>0.8</x:v>
      </x:c>
      <x:c r="C22" s="10" t="str">
        <x:v>Won / (won + lost), not customer retention</x:v>
      </x:c>
      <x:c r="D22" s="2"/>
      <x:c r="E22" s="2"/>
      <x:c r="F22" s="2"/>
      <x:c r="G22" s="2"/>
    </x:row>
    <x:row r="23" ht="42" customHeight="1">
      <x:c r="A23" s="9" t="str">
        <x:v>Total due opportunities</x:v>
      </x:c>
      <x:c r="B23" s="21" t="n">
        <x:f>IF(COUNT(B19:B21)&lt;3,"",IF(OR(MIN(B19:B21)&lt;0,MOD(B19,1)&lt;&gt;0,MOD(B20,1)&lt;&gt;0,MOD(B21,1)&lt;&gt;0),"Invalid count",SUM(B19:B21)))</x:f>
        <x:v>12</x:v>
      </x:c>
      <x:c r="C23" s="10" t="str">
        <x:v>Won + lost + pending</x:v>
      </x:c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44" customHeight="1">
      <x:c r="A26" s="8" t="str">
        <x:v>Metric definition</x:v>
      </x:c>
      <x:c r="B26" s="8" t="str">
        <x:v>Your policy</x:v>
      </x:c>
      <x:c r="C26" s="8" t="str">
        <x:v>Evidence / owner</x:v>
      </x:c>
      <x:c r="D26" s="2"/>
      <x:c r="E26" s="2"/>
      <x:c r="F26" s="2"/>
      <x:c r="G26" s="2"/>
    </x:row>
    <x:row r="27" ht="42" customHeight="1">
      <x:c r="A27" s="11" t="str">
        <x:v>Period start and cutoff</x:v>
      </x:c>
      <x:c r="B27" s="11" t="str">
        <x:v>2026-01-01 to 2026-12-31, illustrative</x:v>
      </x:c>
      <x:c r="C27" s="22" t="str">
        <x:v>Finance fixes start and cutoff</x:v>
      </x:c>
      <x:c r="D27" s="2"/>
      <x:c r="E27" s="2"/>
      <x:c r="F27" s="2"/>
      <x:c r="G27" s="2"/>
    </x:row>
    <x:row r="28" ht="42" customHeight="1">
      <x:c r="A28" s="11" t="str">
        <x:v>Currency / FX policy</x:v>
      </x:c>
      <x:c r="B28" s="11" t="str">
        <x:v>USD only; no FX conversion</x:v>
      </x:c>
      <x:c r="C28" s="22" t="str">
        <x:v>Finance records currency policy</x:v>
      </x:c>
      <x:c r="D28" s="2"/>
      <x:c r="E28" s="2"/>
      <x:c r="F28" s="2"/>
      <x:c r="G28" s="2"/>
    </x:row>
    <x:row r="29" ht="42" customHeight="1">
      <x:c r="A29" s="11" t="str">
        <x:v>Customer identity and cohort</x:v>
      </x:c>
      <x:c r="B29" s="11" t="str">
        <x:v>Stable customer ID, all starting recurring customers</x:v>
      </x:c>
      <x:c r="C29" s="22" t="str">
        <x:v>Sales Ops reconciles customer IDs</x:v>
      </x:c>
      <x:c r="D29" s="2"/>
      <x:c r="E29" s="2"/>
      <x:c r="F29" s="2"/>
      <x:c r="G29" s="2"/>
    </x:row>
    <x:row r="30" ht="42" customHeight="1">
      <x:c r="A30" s="11" t="str">
        <x:v>Agreement aggregation</x:v>
      </x:c>
      <x:c r="B30" s="11" t="str">
        <x:v>Sum legitimate agreements once per customer</x:v>
      </x:c>
      <x:c r="C30" s="22" t="str">
        <x:v>Analyst checks agreement uniqueness</x:v>
      </x:c>
      <x:c r="D30" s="2"/>
      <x:c r="E30" s="2"/>
      <x:c r="F30" s="2"/>
      <x:c r="G30" s="2"/>
    </x:row>
    <x:row r="31" ht="42" customHeight="1">
      <x:c r="A31" s="11" t="str">
        <x:v>Same-customer new agreement</x:v>
      </x:c>
      <x:c r="B31" s="11" t="str">
        <x:v>Explicit expansion policy for starting-cohort customers</x:v>
      </x:c>
      <x:c r="C31" s="22" t="str">
        <x:v>Finance approves expansion definition</x:v>
      </x:c>
      <x:c r="D31" s="2"/>
      <x:c r="E31" s="2"/>
      <x:c r="F31" s="2"/>
      <x:c r="G31" s="2"/>
    </x:row>
    <x:row r="32" ht="42" customHeight="1">
      <x:c r="A32" s="11" t="str">
        <x:v>One-time fees and unchanged renewal</x:v>
      </x:c>
      <x:c r="B32" s="11" t="str">
        <x:v>Exclude fees; unchanged renewal is not expansion</x:v>
      </x:c>
      <x:c r="C32" s="22" t="str">
        <x:v>Analyst verifies recurring-only inclusion</x:v>
      </x:c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45" customHeight="1">
      <x:c r="A35" s="2" t="str">
        <x:v>Native revenue reporting</x:v>
      </x:c>
      <x:c r="B35" s="9" t="str">
        <x:v>https://knowledge.hubspot.com/reports/track-recurring-revenue-with-revenue-analytics</x:v>
      </x:c>
      <x:c r="C35" s="9"/>
      <x:c r="D35" s="9"/>
      <x:c r="E35" s="9"/>
      <x:c r="F35" s="9"/>
      <x:c r="G35" s="9"/>
    </x:row>
    <x:row r="36" ht="45" customHeight="1">
      <x:c r="A36" s="2" t="str">
        <x:v>GRR definition</x:v>
      </x:c>
      <x:c r="B36" s="9" t="str">
        <x:v>https://chartmogul.com/saas-metrics/grr/</x:v>
      </x:c>
      <x:c r="C36" s="9"/>
      <x:c r="D36" s="9"/>
      <x:c r="E36" s="9"/>
      <x:c r="F36" s="9"/>
      <x:c r="G36" s="9"/>
    </x:row>
    <x:row r="37" ht="45" customHeight="1">
      <x:c r="A37" s="2" t="str">
        <x:v>NRR definition</x:v>
      </x:c>
      <x:c r="B37" s="9" t="str">
        <x:v>https://chartmogul.com/saas-metrics/nrr/</x:v>
      </x:c>
      <x:c r="C37" s="9"/>
      <x:c r="D37" s="9"/>
      <x:c r="E37" s="9"/>
      <x:c r="F37" s="9"/>
      <x:c r="G37" s="9"/>
    </x:row>
    <x:row r="38" ht="45" customHeight="1">
      <x:c r="A38" s="2" t="str">
        <x:v>Read the guide</x:v>
      </x:c>
      <x:c r="B38" s="9" t="str">
        <x:v>https://swotbee.com/posts/hubspot-renewal-nrr-grr-dashboard-reporting/</x:v>
      </x:c>
      <x:c r="C38" s="9"/>
      <x:c r="D38" s="9"/>
      <x:c r="E38" s="9"/>
      <x:c r="F38" s="9"/>
      <x:c r="G38" s="9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35:G35"/>
    <x:mergeCell ref="B36:G36"/>
    <x:mergeCell ref="B37:G37"/>
    <x:mergeCell ref="B38:G3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Retention dashboard reconciliation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Test</x:v>
      </x:c>
      <x:c r="B7" s="8" t="str">
        <x:v>Action / input</x:v>
      </x:c>
      <x:c r="C7" s="8" t="str">
        <x:v>Expected result</x:v>
      </x:c>
      <x:c r="D7" s="8" t="str">
        <x:v>Owner</x:v>
      </x:c>
      <x:c r="E7" s="8" t="str">
        <x:v>Status</x:v>
      </x:c>
      <x:c r="F7" s="8" t="str">
        <x:v>Evidence</x:v>
      </x:c>
      <x:c r="G7" s="8" t="str">
        <x:v>Recovery / next action</x:v>
      </x:c>
    </x:row>
    <x:row r="8" ht="72" customHeight="1">
      <x:c r="A8" s="11" t="str">
        <x:v>Fixed cohort</x:v>
      </x:c>
      <x:c r="B8" s="11" t="str">
        <x:v>Compare starting customer IDs with ending IDs</x:v>
      </x:c>
      <x:c r="C8" s="11" t="str">
        <x:v>All starting recurring customers included once</x:v>
      </x:c>
      <x:c r="D8" s="11"/>
      <x:c r="E8" s="11"/>
      <x:c r="F8" s="11"/>
      <x:c r="G8" s="11"/>
    </x:row>
    <x:row r="9" ht="72" customHeight="1">
      <x:c r="A9" s="11" t="str">
        <x:v>New customers</x:v>
      </x:c>
      <x:c r="B9" s="11" t="str">
        <x:v>Add USD 2,000 new-customer MRR</x:v>
      </x:c>
      <x:c r="C9" s="11" t="str">
        <x:v>Total grows; NRR and GRR remain unchanged</x:v>
      </x:c>
      <x:c r="D9" s="11"/>
      <x:c r="E9" s="11"/>
      <x:c r="F9" s="11"/>
      <x:c r="G9" s="11"/>
    </x:row>
    <x:row r="10" ht="72" customHeight="1">
      <x:c r="A10" s="11" t="str">
        <x:v>Example bridge</x:v>
      </x:c>
      <x:c r="B10" s="11" t="str">
        <x:v>10,000 + 1,500 - 500 - 1,000</x:v>
      </x:c>
      <x:c r="C10" s="11" t="str">
        <x:v>Ending cohort MRR 10,000; GRR 85%; NRR 100%</x:v>
      </x:c>
      <x:c r="D10" s="11"/>
      <x:c r="E10" s="11"/>
      <x:c r="F10" s="11"/>
      <x:c r="G10" s="11"/>
    </x:row>
    <x:row r="11" ht="72" customHeight="1">
      <x:c r="A11" s="11" t="str">
        <x:v>Zero denominator</x:v>
      </x:c>
      <x:c r="B11" s="11" t="str">
        <x:v>Set starting MRR to zero with no losses</x:v>
      </x:c>
      <x:c r="C11" s="11" t="str">
        <x:v>NRR and GRR unavailable, not zero percent</x:v>
      </x:c>
      <x:c r="D11" s="11"/>
      <x:c r="E11" s="11"/>
      <x:c r="F11" s="11"/>
      <x:c r="G11" s="11"/>
    </x:row>
    <x:row r="12" ht="72" customHeight="1">
      <x:c r="A12" s="11" t="str">
        <x:v>Missing source</x:v>
      </x:c>
      <x:c r="B12" s="11" t="str">
        <x:v>Leave a required MRR input blank</x:v>
      </x:c>
      <x:c r="C12" s="11" t="str">
        <x:v>Affected result unavailable and missing input visible</x:v>
      </x:c>
      <x:c r="D12" s="11"/>
      <x:c r="E12" s="11"/>
      <x:c r="F12" s="11"/>
      <x:c r="G12" s="11"/>
    </x:row>
    <x:row r="13" ht="72" customHeight="1">
      <x:c r="A13" s="11" t="str">
        <x:v>Duplicate joins</x:v>
      </x:c>
      <x:c r="B13" s="11" t="str">
        <x:v>Join multiple invoices to one agreement</x:v>
      </x:c>
      <x:c r="C13" s="11" t="str">
        <x:v>Recurring amount not multiplied by invoice rows</x:v>
      </x:c>
      <x:c r="D13" s="11"/>
      <x:c r="E13" s="11"/>
      <x:c r="F13" s="11"/>
      <x:c r="G13" s="11"/>
    </x:row>
    <x:row r="14" ht="72" customHeight="1">
      <x:c r="A14" s="11" t="str">
        <x:v>Due opportunity outcomes</x:v>
      </x:c>
      <x:c r="B14" s="11" t="str">
        <x:v>8 won, 2 lost, 2 pending</x:v>
      </x:c>
      <x:c r="C14" s="11" t="str">
        <x:v>80% resolved conversion; 12 due and 2 pending visible</x:v>
      </x:c>
      <x:c r="D14" s="11"/>
      <x:c r="E14" s="11"/>
      <x:c r="F14" s="11"/>
      <x:c r="G14" s="11"/>
    </x:row>
    <x:row r="15" ht="72" customHeight="1">
      <x:c r="A15" s="11" t="str">
        <x:v>Currency / fees</x:v>
      </x:c>
      <x:c r="B15" s="11" t="str">
        <x:v>Add foreign-currency item or one-time fee</x:v>
      </x:c>
      <x:c r="C15" s="11" t="str">
        <x:v>Apply declared policy; no silent ARR inclusion</x:v>
      </x:c>
      <x:c r="D15" s="11"/>
      <x:c r="E15" s="11"/>
      <x:c r="F15" s="11"/>
      <x:c r="G15" s="11"/>
    </x:row>
    <x:row r="16" ht="72" customHeight="1">
      <x:c r="A16" s="11" t="str">
        <x:v>Independent control</x:v>
      </x:c>
      <x:c r="B16" s="11" t="str">
        <x:v>Compare extracted totals to billing source</x:v>
      </x:c>
      <x:c r="C16" s="11" t="str">
        <x:v>Explain every difference with owner and evidence</x:v>
      </x:c>
      <x:c r="D16" s="11"/>
      <x:c r="E16" s="11"/>
      <x:c r="F16" s="11"/>
      <x:c r="G16" s="11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6">
    <x:cfRule type="containsText" dxfId="0" priority="1" operator="containsText" text="Fail"/>
  </x:conditionalFormatting>
  <x:dataValidations count="1">
    <x:dataValidation type="list" sqref="E8:E16">
      <x:formula1>"Not tested,Pass,Fail,Blocked"</x:formula1>
    </x:dataValidation>
  </x:dataValidations>
  <x:pageMargins left="0.7" right="0.7" top="0.75" bottom="0.75" header="0.3" footer="0.3"/>
</x:worksheet>
</file>